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480" yWindow="120" windowWidth="11355" windowHeight="9210" tabRatio="757" activeTab="1"/>
  </bookViews>
  <sheets>
    <sheet name="Результаты" sheetId="1" r:id="rId1"/>
    <sheet name="Игра 1" sheetId="2" r:id="rId2"/>
  </sheets>
  <definedNames>
    <definedName name="_xlnm.Print_Area" localSheetId="1">'Игра 1'!$A$2:$AB$10</definedName>
  </definedNames>
  <calcPr fullCalcOnLoad="1"/>
</workbook>
</file>

<file path=xl/sharedStrings.xml><?xml version="1.0" encoding="utf-8"?>
<sst xmlns="http://schemas.openxmlformats.org/spreadsheetml/2006/main" count="87" uniqueCount="53">
  <si>
    <t>Сч1</t>
  </si>
  <si>
    <t>Сч2</t>
  </si>
  <si>
    <t>Исх1</t>
  </si>
  <si>
    <t>Исх2</t>
  </si>
  <si>
    <t>Игра</t>
  </si>
  <si>
    <t>Результат</t>
  </si>
  <si>
    <t>№</t>
  </si>
  <si>
    <t>-</t>
  </si>
  <si>
    <t>Счет</t>
  </si>
  <si>
    <t>Исходы</t>
  </si>
  <si>
    <t>ОСНОВА</t>
  </si>
  <si>
    <t>ЗАПАС</t>
  </si>
  <si>
    <t>Запас</t>
  </si>
  <si>
    <t>Игра1</t>
  </si>
  <si>
    <t>Сборная Мегаспорта</t>
  </si>
  <si>
    <t>Red Anfield</t>
  </si>
  <si>
    <t>Mortalles</t>
  </si>
  <si>
    <t>lfcrulezz</t>
  </si>
  <si>
    <t>Linkin</t>
  </si>
  <si>
    <t>El-Pistolero</t>
  </si>
  <si>
    <t>ADRIAN</t>
  </si>
  <si>
    <t>Denik</t>
  </si>
  <si>
    <t>MixP</t>
  </si>
  <si>
    <t>Lord_Fenix</t>
  </si>
  <si>
    <t>Aндрюшка</t>
  </si>
  <si>
    <t>Kerimoff</t>
  </si>
  <si>
    <t>MaxJoker</t>
  </si>
  <si>
    <t>Кирилл-Suarez</t>
  </si>
  <si>
    <t>KostyaLFC</t>
  </si>
  <si>
    <t xml:space="preserve"> Dandelion79 </t>
  </si>
  <si>
    <t xml:space="preserve"> Romtsja </t>
  </si>
  <si>
    <t xml:space="preserve"> Oksi_f </t>
  </si>
  <si>
    <t xml:space="preserve"> ZigZag </t>
  </si>
  <si>
    <t xml:space="preserve"> Accrington </t>
  </si>
  <si>
    <t xml:space="preserve"> Санек </t>
  </si>
  <si>
    <t xml:space="preserve"> chon </t>
  </si>
  <si>
    <t xml:space="preserve"> semeniuk</t>
  </si>
  <si>
    <t xml:space="preserve">SunOk </t>
  </si>
  <si>
    <t xml:space="preserve"> сухОФрукт </t>
  </si>
  <si>
    <t xml:space="preserve"> Математик </t>
  </si>
  <si>
    <t xml:space="preserve"> run </t>
  </si>
  <si>
    <t>Твенте - Херенвен</t>
  </si>
  <si>
    <t>Кардифф Сити - Эвертон</t>
  </si>
  <si>
    <t>Шальке - Байер</t>
  </si>
  <si>
    <t>Арсенал - Тоттенхем</t>
  </si>
  <si>
    <t>Реал Сосьедад - Атлетико</t>
  </si>
  <si>
    <t>Эспаньол – Бетис   </t>
  </si>
  <si>
    <t>Ганновер-Майнц</t>
  </si>
  <si>
    <t>Бастия-Тулуза</t>
  </si>
  <si>
    <t>Спортинг-Бенфика</t>
  </si>
  <si>
    <t>Альмерия-Эльче (не учтитывается)</t>
  </si>
  <si>
    <t>cslam</t>
  </si>
  <si>
    <t>Tentacruel74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</si>
</sst>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(* #,##0_);_(* \(#,##0\);_(* &quot;-&quot;_);_(@_)"/>
    <numFmt numFmtId="181" formatCode="0.0%"/>
    <numFmt numFmtId="182" formatCode="[$-FC19]d\ mmmm\ yyyy\ &quot;г.&quot;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u val="single"/>
      <sz val="12"/>
      <name val="Verdana"/>
      <family val="2"/>
    </font>
    <font>
      <sz val="10"/>
      <color indexed="9"/>
      <name val="Arial"/>
      <family val="2"/>
    </font>
    <font>
      <sz val="10"/>
      <color indexed="9"/>
      <name val="Arial Cyr"/>
      <family val="0"/>
    </font>
    <font>
      <b/>
      <sz val="10"/>
      <color indexed="9"/>
      <name val="Arial"/>
      <family val="2"/>
    </font>
    <font>
      <b/>
      <sz val="10"/>
      <color indexed="9"/>
      <name val="Arial Cyr"/>
      <family val="0"/>
    </font>
    <font>
      <b/>
      <sz val="12"/>
      <name val="Arial"/>
      <family val="2"/>
    </font>
    <font>
      <b/>
      <i/>
      <sz val="12"/>
      <name val="Agency FB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 wrapText="1"/>
      <protection hidden="1"/>
    </xf>
    <xf numFmtId="0" fontId="0" fillId="0" borderId="17" xfId="0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 wrapText="1"/>
      <protection hidden="1"/>
    </xf>
    <xf numFmtId="0" fontId="0" fillId="0" borderId="20" xfId="0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 wrapText="1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1" fillId="0" borderId="17" xfId="0" applyNumberFormat="1" applyFont="1" applyFill="1" applyBorder="1" applyAlignment="1" applyProtection="1">
      <alignment horizontal="center" wrapText="1"/>
      <protection hidden="1"/>
    </xf>
    <xf numFmtId="0" fontId="1" fillId="0" borderId="23" xfId="0" applyFont="1" applyFill="1" applyBorder="1" applyAlignment="1" applyProtection="1">
      <alignment horizontal="center" wrapText="1"/>
      <protection hidden="1"/>
    </xf>
    <xf numFmtId="0" fontId="1" fillId="0" borderId="24" xfId="0" applyNumberFormat="1" applyFont="1" applyFill="1" applyBorder="1" applyAlignment="1" applyProtection="1">
      <alignment horizontal="center" wrapText="1"/>
      <protection hidden="1"/>
    </xf>
    <xf numFmtId="0" fontId="1" fillId="0" borderId="25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Alignment="1" applyProtection="1">
      <alignment/>
      <protection hidden="1"/>
    </xf>
    <xf numFmtId="0" fontId="3" fillId="0" borderId="26" xfId="0" applyFont="1" applyBorder="1" applyAlignment="1" applyProtection="1">
      <alignment horizontal="center" wrapText="1"/>
      <protection hidden="1"/>
    </xf>
    <xf numFmtId="0" fontId="0" fillId="0" borderId="27" xfId="0" applyBorder="1" applyAlignment="1" applyProtection="1">
      <alignment horizontal="center"/>
      <protection hidden="1"/>
    </xf>
    <xf numFmtId="0" fontId="4" fillId="0" borderId="27" xfId="0" applyFont="1" applyBorder="1" applyAlignment="1" applyProtection="1">
      <alignment horizontal="center"/>
      <protection hidden="1"/>
    </xf>
    <xf numFmtId="0" fontId="3" fillId="33" borderId="17" xfId="0" applyFont="1" applyFill="1" applyBorder="1" applyAlignment="1" applyProtection="1">
      <alignment horizontal="right" wrapText="1"/>
      <protection hidden="1"/>
    </xf>
    <xf numFmtId="0" fontId="3" fillId="33" borderId="24" xfId="0" applyNumberFormat="1" applyFont="1" applyFill="1" applyBorder="1" applyAlignment="1" applyProtection="1">
      <alignment wrapText="1"/>
      <protection hidden="1"/>
    </xf>
    <xf numFmtId="0" fontId="3" fillId="33" borderId="17" xfId="0" applyNumberFormat="1" applyFont="1" applyFill="1" applyBorder="1" applyAlignment="1" applyProtection="1">
      <alignment wrapText="1"/>
      <protection hidden="1"/>
    </xf>
    <xf numFmtId="0" fontId="3" fillId="33" borderId="25" xfId="0" applyNumberFormat="1" applyFont="1" applyFill="1" applyBorder="1" applyAlignment="1" applyProtection="1">
      <alignment wrapText="1"/>
      <protection hidden="1"/>
    </xf>
    <xf numFmtId="0" fontId="3" fillId="33" borderId="17" xfId="0" applyFont="1" applyFill="1" applyBorder="1" applyAlignment="1" applyProtection="1">
      <alignment wrapText="1"/>
      <protection hidden="1"/>
    </xf>
    <xf numFmtId="0" fontId="3" fillId="34" borderId="17" xfId="0" applyFont="1" applyFill="1" applyBorder="1" applyAlignment="1" applyProtection="1">
      <alignment horizontal="right" wrapText="1"/>
      <protection hidden="1"/>
    </xf>
    <xf numFmtId="0" fontId="3" fillId="34" borderId="17" xfId="0" applyFont="1" applyFill="1" applyBorder="1" applyAlignment="1" applyProtection="1">
      <alignment horizontal="left" wrapText="1"/>
      <protection hidden="1"/>
    </xf>
    <xf numFmtId="0" fontId="4" fillId="34" borderId="22" xfId="0" applyFont="1" applyFill="1" applyBorder="1" applyAlignment="1">
      <alignment horizontal="right" shrinkToFit="1"/>
    </xf>
    <xf numFmtId="0" fontId="4" fillId="34" borderId="22" xfId="0" applyFont="1" applyFill="1" applyBorder="1" applyAlignment="1">
      <alignment horizontal="center" shrinkToFit="1"/>
    </xf>
    <xf numFmtId="0" fontId="0" fillId="35" borderId="28" xfId="0" applyFill="1" applyBorder="1" applyAlignment="1">
      <alignment horizontal="right" shrinkToFit="1"/>
    </xf>
    <xf numFmtId="0" fontId="1" fillId="35" borderId="28" xfId="0" applyFont="1" applyFill="1" applyBorder="1" applyAlignment="1">
      <alignment shrinkToFit="1"/>
    </xf>
    <xf numFmtId="0" fontId="1" fillId="35" borderId="28" xfId="0" applyFont="1" applyFill="1" applyBorder="1" applyAlignment="1">
      <alignment horizontal="center" shrinkToFit="1"/>
    </xf>
    <xf numFmtId="0" fontId="0" fillId="35" borderId="29" xfId="0" applyFill="1" applyBorder="1" applyAlignment="1">
      <alignment horizontal="right" shrinkToFit="1"/>
    </xf>
    <xf numFmtId="0" fontId="1" fillId="35" borderId="29" xfId="0" applyFont="1" applyFill="1" applyBorder="1" applyAlignment="1">
      <alignment shrinkToFit="1"/>
    </xf>
    <xf numFmtId="0" fontId="1" fillId="35" borderId="29" xfId="0" applyFont="1" applyFill="1" applyBorder="1" applyAlignment="1">
      <alignment horizontal="center" shrinkToFit="1"/>
    </xf>
    <xf numFmtId="0" fontId="1" fillId="35" borderId="29" xfId="0" applyFont="1" applyFill="1" applyBorder="1" applyAlignment="1" quotePrefix="1">
      <alignment horizontal="center" shrinkToFit="1"/>
    </xf>
    <xf numFmtId="0" fontId="0" fillId="35" borderId="30" xfId="0" applyFill="1" applyBorder="1" applyAlignment="1">
      <alignment horizontal="right" shrinkToFit="1"/>
    </xf>
    <xf numFmtId="0" fontId="1" fillId="35" borderId="30" xfId="0" applyFont="1" applyFill="1" applyBorder="1" applyAlignment="1">
      <alignment shrinkToFit="1"/>
    </xf>
    <xf numFmtId="0" fontId="1" fillId="35" borderId="30" xfId="0" applyFont="1" applyFill="1" applyBorder="1" applyAlignment="1">
      <alignment horizontal="center" shrinkToFit="1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3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4" fillId="0" borderId="34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wrapText="1"/>
      <protection hidden="1"/>
    </xf>
    <xf numFmtId="0" fontId="0" fillId="35" borderId="35" xfId="0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35" borderId="38" xfId="0" applyFill="1" applyBorder="1" applyAlignment="1">
      <alignment horizontal="center"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0" xfId="0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11" fillId="0" borderId="0" xfId="0" applyFont="1" applyAlignment="1" applyProtection="1">
      <alignment wrapText="1"/>
      <protection hidden="1"/>
    </xf>
    <xf numFmtId="0" fontId="3" fillId="33" borderId="17" xfId="0" applyFont="1" applyFill="1" applyBorder="1" applyAlignment="1" applyProtection="1">
      <alignment horizontal="center" wrapText="1"/>
      <protection hidden="1"/>
    </xf>
    <xf numFmtId="0" fontId="4" fillId="33" borderId="4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3.00390625" style="1" bestFit="1" customWidth="1"/>
    <col min="2" max="2" width="33.625" style="0" bestFit="1" customWidth="1"/>
    <col min="3" max="3" width="10.625" style="0" bestFit="1" customWidth="1"/>
    <col min="4" max="4" width="3.875" style="2" customWidth="1"/>
    <col min="5" max="5" width="24.375" style="0" customWidth="1"/>
    <col min="6" max="6" width="2.00390625" style="0" bestFit="1" customWidth="1"/>
    <col min="7" max="7" width="23.125" style="0" customWidth="1"/>
    <col min="8" max="8" width="3.00390625" style="0" bestFit="1" customWidth="1"/>
    <col min="9" max="10" width="2.00390625" style="0" bestFit="1" customWidth="1"/>
    <col min="11" max="11" width="5.125" style="2" customWidth="1"/>
    <col min="12" max="12" width="2.00390625" style="2" customWidth="1"/>
    <col min="13" max="13" width="5.125" style="2" customWidth="1"/>
    <col min="14" max="14" width="3.00390625" style="0" bestFit="1" customWidth="1"/>
    <col min="15" max="15" width="2.00390625" style="0" bestFit="1" customWidth="1"/>
    <col min="16" max="16" width="3.00390625" style="0" bestFit="1" customWidth="1"/>
    <col min="17" max="17" width="5.125" style="2" customWidth="1"/>
    <col min="18" max="18" width="2.00390625" style="2" customWidth="1"/>
    <col min="19" max="19" width="5.125" style="2" customWidth="1"/>
  </cols>
  <sheetData>
    <row r="1" spans="1:19" ht="14.25" thickBot="1" thickTop="1">
      <c r="A1" s="43" t="s">
        <v>6</v>
      </c>
      <c r="B1" s="44" t="s">
        <v>4</v>
      </c>
      <c r="C1" s="44" t="s">
        <v>5</v>
      </c>
      <c r="E1" s="79" t="s">
        <v>13</v>
      </c>
      <c r="F1" s="77"/>
      <c r="G1" s="80"/>
      <c r="H1" s="76" t="s">
        <v>8</v>
      </c>
      <c r="I1" s="77"/>
      <c r="J1" s="80"/>
      <c r="K1" s="76" t="s">
        <v>9</v>
      </c>
      <c r="L1" s="77"/>
      <c r="M1" s="78"/>
      <c r="Q1"/>
      <c r="R1"/>
      <c r="S1"/>
    </row>
    <row r="2" spans="1:19" ht="13.5" thickBot="1">
      <c r="A2" s="45">
        <v>1</v>
      </c>
      <c r="B2" s="46" t="s">
        <v>41</v>
      </c>
      <c r="C2" s="47">
        <v>9</v>
      </c>
      <c r="E2" s="71" t="s">
        <v>15</v>
      </c>
      <c r="F2" s="55" t="s">
        <v>7</v>
      </c>
      <c r="G2" s="59" t="s">
        <v>14</v>
      </c>
      <c r="H2" s="57">
        <f>'Игра 1'!$Y$10</f>
        <v>0</v>
      </c>
      <c r="I2" s="55" t="s">
        <v>7</v>
      </c>
      <c r="J2" s="56">
        <f>'Игра 1'!$AB$10</f>
        <v>0</v>
      </c>
      <c r="K2" s="58">
        <f>'Игра 1'!$Z$10</f>
        <v>0</v>
      </c>
      <c r="L2" s="55" t="s">
        <v>7</v>
      </c>
      <c r="M2" s="62">
        <f>'Игра 1'!$AA$10</f>
        <v>0</v>
      </c>
      <c r="Q2"/>
      <c r="R2"/>
      <c r="S2"/>
    </row>
    <row r="3" spans="1:19" ht="13.5" thickBot="1">
      <c r="A3" s="48">
        <v>2</v>
      </c>
      <c r="B3" s="49" t="s">
        <v>42</v>
      </c>
      <c r="C3" s="50">
        <v>9</v>
      </c>
      <c r="E3" s="63"/>
      <c r="F3" s="64"/>
      <c r="G3" s="64"/>
      <c r="H3" s="64"/>
      <c r="I3" s="64"/>
      <c r="J3" s="64"/>
      <c r="K3" s="64"/>
      <c r="L3" s="64"/>
      <c r="M3" s="65"/>
      <c r="Q3"/>
      <c r="R3"/>
      <c r="S3"/>
    </row>
    <row r="4" spans="1:19" ht="13.5" thickBot="1">
      <c r="A4" s="48">
        <v>3</v>
      </c>
      <c r="B4" s="49" t="s">
        <v>43</v>
      </c>
      <c r="C4" s="50">
        <v>9</v>
      </c>
      <c r="E4" s="81" t="s">
        <v>12</v>
      </c>
      <c r="F4" s="82"/>
      <c r="G4" s="83"/>
      <c r="H4" s="84" t="s">
        <v>8</v>
      </c>
      <c r="I4" s="82"/>
      <c r="J4" s="83"/>
      <c r="K4" s="84" t="s">
        <v>9</v>
      </c>
      <c r="L4" s="82"/>
      <c r="M4" s="85"/>
      <c r="Q4"/>
      <c r="R4"/>
      <c r="S4"/>
    </row>
    <row r="5" spans="1:19" ht="13.5" thickBot="1">
      <c r="A5" s="48">
        <v>4</v>
      </c>
      <c r="B5" s="49" t="s">
        <v>44</v>
      </c>
      <c r="C5" s="50">
        <v>9</v>
      </c>
      <c r="E5" s="72"/>
      <c r="F5" s="66" t="s">
        <v>7</v>
      </c>
      <c r="G5" s="73"/>
      <c r="H5" s="68">
        <f>'Игра 1'!Y21</f>
        <v>0</v>
      </c>
      <c r="I5" s="66" t="s">
        <v>7</v>
      </c>
      <c r="J5" s="67">
        <f>'Игра 1'!AB21</f>
        <v>0</v>
      </c>
      <c r="K5" s="69">
        <f>'Игра 1'!Z21</f>
        <v>0</v>
      </c>
      <c r="L5" s="66" t="s">
        <v>7</v>
      </c>
      <c r="M5" s="70">
        <f>'Игра 1'!AA21</f>
        <v>0</v>
      </c>
      <c r="Q5"/>
      <c r="R5"/>
      <c r="S5"/>
    </row>
    <row r="6" spans="1:19" ht="14.25" thickBot="1" thickTop="1">
      <c r="A6" s="48">
        <v>5</v>
      </c>
      <c r="B6" s="49" t="s">
        <v>45</v>
      </c>
      <c r="C6" s="50">
        <v>9</v>
      </c>
      <c r="K6"/>
      <c r="L6"/>
      <c r="M6"/>
      <c r="Q6"/>
      <c r="R6"/>
      <c r="S6"/>
    </row>
    <row r="7" spans="1:19" ht="14.25" thickBot="1" thickTop="1">
      <c r="A7" s="48">
        <v>6</v>
      </c>
      <c r="B7" s="49" t="s">
        <v>50</v>
      </c>
      <c r="C7" s="50">
        <v>9</v>
      </c>
      <c r="E7" s="79"/>
      <c r="F7" s="77"/>
      <c r="G7" s="80"/>
      <c r="H7" s="76" t="s">
        <v>8</v>
      </c>
      <c r="I7" s="77"/>
      <c r="J7" s="80"/>
      <c r="K7" s="76" t="s">
        <v>9</v>
      </c>
      <c r="L7" s="77"/>
      <c r="M7" s="78"/>
      <c r="Q7"/>
      <c r="R7"/>
      <c r="S7"/>
    </row>
    <row r="8" spans="1:19" ht="13.5" thickBot="1">
      <c r="A8" s="48">
        <v>7</v>
      </c>
      <c r="B8" s="49" t="s">
        <v>46</v>
      </c>
      <c r="C8" s="50">
        <v>9</v>
      </c>
      <c r="E8" s="71"/>
      <c r="F8" s="55" t="s">
        <v>7</v>
      </c>
      <c r="G8" s="59"/>
      <c r="H8" s="57">
        <f>'Игра 1'!Y31</f>
        <v>0</v>
      </c>
      <c r="I8" s="55" t="s">
        <v>7</v>
      </c>
      <c r="J8" s="56">
        <f>'Игра 1'!AB31</f>
        <v>0</v>
      </c>
      <c r="K8" s="58">
        <f>'Игра 1'!Z31</f>
        <v>0</v>
      </c>
      <c r="L8" s="55" t="s">
        <v>7</v>
      </c>
      <c r="M8" s="62">
        <f>'Игра 1'!AA31</f>
        <v>0</v>
      </c>
      <c r="Q8"/>
      <c r="R8"/>
      <c r="S8"/>
    </row>
    <row r="9" spans="1:19" ht="13.5" thickBot="1">
      <c r="A9" s="48">
        <v>8</v>
      </c>
      <c r="B9" s="49" t="s">
        <v>47</v>
      </c>
      <c r="C9" s="51">
        <v>9</v>
      </c>
      <c r="E9" s="63"/>
      <c r="F9" s="64"/>
      <c r="G9" s="64"/>
      <c r="H9" s="64"/>
      <c r="I9" s="64"/>
      <c r="J9" s="64"/>
      <c r="K9" s="64"/>
      <c r="L9" s="64"/>
      <c r="M9" s="65"/>
      <c r="Q9"/>
      <c r="R9"/>
      <c r="S9"/>
    </row>
    <row r="10" spans="1:19" ht="13.5" thickBot="1">
      <c r="A10" s="48">
        <v>9</v>
      </c>
      <c r="B10" s="49" t="s">
        <v>48</v>
      </c>
      <c r="C10" s="50">
        <v>9</v>
      </c>
      <c r="E10" s="81" t="s">
        <v>12</v>
      </c>
      <c r="F10" s="82"/>
      <c r="G10" s="83"/>
      <c r="H10" s="84" t="s">
        <v>8</v>
      </c>
      <c r="I10" s="82"/>
      <c r="J10" s="83"/>
      <c r="K10" s="84" t="s">
        <v>9</v>
      </c>
      <c r="L10" s="82"/>
      <c r="M10" s="85"/>
      <c r="Q10"/>
      <c r="R10"/>
      <c r="S10"/>
    </row>
    <row r="11" spans="1:19" ht="13.5" thickBot="1">
      <c r="A11" s="52">
        <v>10</v>
      </c>
      <c r="B11" s="53" t="s">
        <v>49</v>
      </c>
      <c r="C11" s="54">
        <v>9</v>
      </c>
      <c r="E11" s="72"/>
      <c r="F11" s="66" t="s">
        <v>7</v>
      </c>
      <c r="G11" s="73"/>
      <c r="H11" s="68">
        <f>'Игра 1'!Y42</f>
        <v>0</v>
      </c>
      <c r="I11" s="66" t="s">
        <v>7</v>
      </c>
      <c r="J11" s="67">
        <f>'Игра 1'!AB42</f>
        <v>0</v>
      </c>
      <c r="K11" s="69">
        <f>'Игра 1'!Z42</f>
        <v>0</v>
      </c>
      <c r="L11" s="66" t="s">
        <v>7</v>
      </c>
      <c r="M11" s="70">
        <f>'Игра 1'!AA42</f>
        <v>0</v>
      </c>
      <c r="Q11"/>
      <c r="R11"/>
      <c r="S11"/>
    </row>
  </sheetData>
  <sheetProtection/>
  <mergeCells count="12">
    <mergeCell ref="E7:G7"/>
    <mergeCell ref="H7:J7"/>
    <mergeCell ref="K7:M7"/>
    <mergeCell ref="E10:G10"/>
    <mergeCell ref="H10:J10"/>
    <mergeCell ref="K10:M10"/>
    <mergeCell ref="K1:M1"/>
    <mergeCell ref="E1:G1"/>
    <mergeCell ref="H1:J1"/>
    <mergeCell ref="E4:G4"/>
    <mergeCell ref="H4:J4"/>
    <mergeCell ref="K4:M4"/>
  </mergeCells>
  <conditionalFormatting sqref="C2:C11">
    <cfRule type="cellIs" priority="1" dxfId="11" operator="equal" stopIfTrue="1">
      <formula>"---"</formula>
    </cfRule>
    <cfRule type="cellIs" priority="2" dxfId="14" operator="notBetween" stopIfTrue="1">
      <formula>0</formula>
      <formula>2</formula>
    </cfRule>
  </conditionalFormatting>
  <printOptions/>
  <pageMargins left="0.7874015748031497" right="0.7874015748031497" top="0.3937007874015748" bottom="0.3937007874015748" header="0" footer="0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zoomScalePageLayoutView="0" workbookViewId="0" topLeftCell="A1">
      <selection activeCell="W22" sqref="W22"/>
    </sheetView>
  </sheetViews>
  <sheetFormatPr defaultColWidth="9.00390625" defaultRowHeight="12.75"/>
  <cols>
    <col min="1" max="1" width="31.75390625" style="5" bestFit="1" customWidth="1"/>
    <col min="2" max="11" width="4.75390625" style="5" customWidth="1"/>
    <col min="12" max="12" width="2.875" style="5" customWidth="1"/>
    <col min="13" max="22" width="4.75390625" style="5" customWidth="1"/>
    <col min="23" max="23" width="27.625" style="5" customWidth="1"/>
    <col min="24" max="24" width="3.25390625" style="5" customWidth="1"/>
    <col min="25" max="25" width="6.75390625" style="5" customWidth="1"/>
    <col min="26" max="26" width="6.00390625" style="5" customWidth="1"/>
    <col min="27" max="28" width="6.125" style="5" customWidth="1"/>
    <col min="29" max="29" width="5.375" style="24" customWidth="1"/>
    <col min="30" max="16384" width="9.125" style="5" customWidth="1"/>
  </cols>
  <sheetData>
    <row r="1" spans="1:26" ht="15" customHeight="1">
      <c r="A1" s="74"/>
      <c r="B1" s="23">
        <f>Результаты!$C$2</f>
        <v>9</v>
      </c>
      <c r="C1" s="23">
        <f>Результаты!$C$3</f>
        <v>9</v>
      </c>
      <c r="D1" s="23">
        <f>Результаты!$C$4</f>
        <v>9</v>
      </c>
      <c r="E1" s="23">
        <f>Результаты!$C$5</f>
        <v>9</v>
      </c>
      <c r="F1" s="23">
        <f>Результаты!$C$6</f>
        <v>9</v>
      </c>
      <c r="G1" s="23">
        <f>Результаты!$C$7</f>
        <v>9</v>
      </c>
      <c r="H1" s="23">
        <f>Результаты!$C$8</f>
        <v>9</v>
      </c>
      <c r="I1" s="23">
        <f>Результаты!$C$9</f>
        <v>9</v>
      </c>
      <c r="J1" s="23">
        <f>Результаты!$C$10</f>
        <v>9</v>
      </c>
      <c r="K1" s="23">
        <f>Результаты!$C$11</f>
        <v>9</v>
      </c>
      <c r="L1" s="4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3"/>
      <c r="Y1" s="3"/>
      <c r="Z1" s="3"/>
    </row>
    <row r="2" spans="1:29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88" t="s">
        <v>10</v>
      </c>
      <c r="L2" s="88"/>
      <c r="M2" s="8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AC2" s="25"/>
    </row>
    <row r="3" spans="1:28" ht="13.5" thickBot="1">
      <c r="A3" s="75" t="s">
        <v>15</v>
      </c>
      <c r="B3" s="37">
        <v>1</v>
      </c>
      <c r="C3" s="38">
        <v>2</v>
      </c>
      <c r="D3" s="38">
        <v>3</v>
      </c>
      <c r="E3" s="38">
        <v>4</v>
      </c>
      <c r="F3" s="38">
        <v>5</v>
      </c>
      <c r="G3" s="38">
        <v>6</v>
      </c>
      <c r="H3" s="38">
        <v>7</v>
      </c>
      <c r="I3" s="38">
        <v>8</v>
      </c>
      <c r="J3" s="38">
        <v>9</v>
      </c>
      <c r="K3" s="38">
        <v>10</v>
      </c>
      <c r="L3" s="6"/>
      <c r="M3" s="38">
        <v>1</v>
      </c>
      <c r="N3" s="38">
        <v>2</v>
      </c>
      <c r="O3" s="38">
        <v>3</v>
      </c>
      <c r="P3" s="38">
        <v>4</v>
      </c>
      <c r="Q3" s="38">
        <v>5</v>
      </c>
      <c r="R3" s="38">
        <v>6</v>
      </c>
      <c r="S3" s="38">
        <v>7</v>
      </c>
      <c r="T3" s="38">
        <v>8</v>
      </c>
      <c r="U3" s="38">
        <v>9</v>
      </c>
      <c r="V3" s="39">
        <v>10</v>
      </c>
      <c r="W3" s="75" t="s">
        <v>14</v>
      </c>
      <c r="X3" s="7"/>
      <c r="Y3" s="8" t="s">
        <v>0</v>
      </c>
      <c r="Z3" s="9" t="s">
        <v>2</v>
      </c>
      <c r="AA3" s="9" t="s">
        <v>3</v>
      </c>
      <c r="AB3" s="10" t="s">
        <v>1</v>
      </c>
    </row>
    <row r="4" spans="1:29" ht="12.75">
      <c r="A4" s="41" t="s">
        <v>19</v>
      </c>
      <c r="B4" s="30">
        <v>1</v>
      </c>
      <c r="C4" s="28">
        <v>2</v>
      </c>
      <c r="D4" s="28">
        <v>2</v>
      </c>
      <c r="E4" s="28">
        <v>0</v>
      </c>
      <c r="F4" s="28">
        <v>1</v>
      </c>
      <c r="G4" s="28">
        <v>1</v>
      </c>
      <c r="H4" s="28">
        <v>1</v>
      </c>
      <c r="I4" s="28">
        <v>0</v>
      </c>
      <c r="J4" s="28">
        <v>0</v>
      </c>
      <c r="K4" s="28">
        <v>2</v>
      </c>
      <c r="L4" s="29"/>
      <c r="M4" s="28">
        <v>1</v>
      </c>
      <c r="N4" s="28">
        <v>2</v>
      </c>
      <c r="O4" s="28">
        <v>2</v>
      </c>
      <c r="P4" s="28">
        <v>1</v>
      </c>
      <c r="Q4" s="28">
        <v>2</v>
      </c>
      <c r="R4" s="28">
        <v>1</v>
      </c>
      <c r="S4" s="28">
        <v>2</v>
      </c>
      <c r="T4" s="28">
        <v>2</v>
      </c>
      <c r="U4" s="28">
        <v>0</v>
      </c>
      <c r="V4" s="31">
        <v>2</v>
      </c>
      <c r="W4" s="42" t="s">
        <v>29</v>
      </c>
      <c r="X4" s="7"/>
      <c r="Y4" s="12">
        <f aca="true" t="shared" si="0" ref="Y4:Y9">IF(Z4-AA4&lt;=0,0,IF(Z4-AA4&lt;5,1,IF(Z4-AA4&lt;9,2,3)))</f>
        <v>0</v>
      </c>
      <c r="Z4" s="13">
        <f aca="true" t="shared" si="1" ref="Z4:Z9">IF(B4=$B$1,1,0)+IF(C4=$C$1,1,0)+IF(D4=$D$1,1,0)+IF(E4=$E$1,1,0)+IF(F4=$F$1,1,0)+IF(G4=$G$1,1,0)+IF(H4=$H$1,1,0)+IF(I4=$I$1,1,0)+IF(J4=$J$1,1,0)+IF(K4=$K$1,1,0)</f>
        <v>0</v>
      </c>
      <c r="AA4" s="13">
        <f aca="true" t="shared" si="2" ref="AA4:AA9">IF(M4=$B$1,1,0)+IF(N4=$C$1,1,0)+IF(O4=$D$1,1,0)+IF(P4=$E$1,1,0)+IF(Q4=$F$1,1,0)+IF(R4=$G$1,1,0)+IF(S4=$H$1,1,0)+IF(T4=$I$1,1,0)+IF(U4=$J$1,1,0)+IF(V4=$K$1,1,0)</f>
        <v>0</v>
      </c>
      <c r="AB4" s="14">
        <f aca="true" t="shared" si="3" ref="AB4:AB9">IF(AA4-Z4&lt;=0,0,IF(AA4-Z4&lt;5,1,IF(AA4-Z4&lt;9,2,3)))</f>
        <v>0</v>
      </c>
      <c r="AC4" s="24">
        <f>MIN(IF(Z4=0,999,Z4),IF(Z5=0,999,Z5),IF(Z6=0,999,Z6),IF(Z7=0,999,Z7),IF(Z8=0,999,Z8),IF(Z9=0,999,Z9),IF(AA4=0,999,AA4),IF(AA5=0,999,AA5),IF(AA6=0,999,AA6),IF(AA7=0,999,AA7),IF(AA8=0,999,AA8),IF(AA9=0,999,AA9))</f>
        <v>999</v>
      </c>
    </row>
    <row r="5" spans="1:29" ht="12.75">
      <c r="A5" s="41" t="s">
        <v>25</v>
      </c>
      <c r="B5" s="30">
        <v>1</v>
      </c>
      <c r="C5" s="28">
        <v>2</v>
      </c>
      <c r="D5" s="28">
        <v>2</v>
      </c>
      <c r="E5" s="28">
        <v>0</v>
      </c>
      <c r="F5" s="28">
        <v>2</v>
      </c>
      <c r="G5" s="28">
        <v>1</v>
      </c>
      <c r="H5" s="28">
        <v>1</v>
      </c>
      <c r="I5" s="28">
        <v>1</v>
      </c>
      <c r="J5" s="28">
        <v>0</v>
      </c>
      <c r="K5" s="28">
        <v>1</v>
      </c>
      <c r="L5" s="29"/>
      <c r="M5" s="28">
        <v>1</v>
      </c>
      <c r="N5" s="28">
        <v>0</v>
      </c>
      <c r="O5" s="28">
        <v>2</v>
      </c>
      <c r="P5" s="28">
        <v>1</v>
      </c>
      <c r="Q5" s="28">
        <v>2</v>
      </c>
      <c r="R5" s="28">
        <v>1</v>
      </c>
      <c r="S5" s="28">
        <v>1</v>
      </c>
      <c r="T5" s="28">
        <v>1</v>
      </c>
      <c r="U5" s="28">
        <v>0</v>
      </c>
      <c r="V5" s="31">
        <v>2</v>
      </c>
      <c r="W5" s="42" t="s">
        <v>30</v>
      </c>
      <c r="X5" s="7"/>
      <c r="Y5" s="15">
        <f t="shared" si="0"/>
        <v>0</v>
      </c>
      <c r="Z5" s="16">
        <f t="shared" si="1"/>
        <v>0</v>
      </c>
      <c r="AA5" s="16">
        <f t="shared" si="2"/>
        <v>0</v>
      </c>
      <c r="AB5" s="17">
        <f t="shared" si="3"/>
        <v>0</v>
      </c>
      <c r="AC5" s="26"/>
    </row>
    <row r="6" spans="1:29" ht="12.75">
      <c r="A6" s="41" t="s">
        <v>20</v>
      </c>
      <c r="B6" s="30">
        <v>1</v>
      </c>
      <c r="C6" s="28">
        <v>0</v>
      </c>
      <c r="D6" s="28">
        <v>2</v>
      </c>
      <c r="E6" s="28">
        <v>1</v>
      </c>
      <c r="F6" s="28">
        <v>0</v>
      </c>
      <c r="G6" s="28">
        <v>1</v>
      </c>
      <c r="H6" s="28">
        <v>1</v>
      </c>
      <c r="I6" s="28">
        <v>1</v>
      </c>
      <c r="J6" s="28">
        <v>0</v>
      </c>
      <c r="K6" s="28">
        <v>0</v>
      </c>
      <c r="L6" s="29"/>
      <c r="M6" s="28">
        <v>1</v>
      </c>
      <c r="N6" s="28">
        <v>2</v>
      </c>
      <c r="O6" s="28">
        <v>2</v>
      </c>
      <c r="P6" s="28">
        <v>1</v>
      </c>
      <c r="Q6" s="28">
        <v>2</v>
      </c>
      <c r="R6" s="28">
        <v>1</v>
      </c>
      <c r="S6" s="28">
        <v>1</v>
      </c>
      <c r="T6" s="28">
        <v>1</v>
      </c>
      <c r="U6" s="28">
        <v>0</v>
      </c>
      <c r="V6" s="31">
        <v>1</v>
      </c>
      <c r="W6" s="42" t="s">
        <v>31</v>
      </c>
      <c r="X6" s="7"/>
      <c r="Y6" s="15">
        <f t="shared" si="0"/>
        <v>0</v>
      </c>
      <c r="Z6" s="16">
        <f t="shared" si="1"/>
        <v>0</v>
      </c>
      <c r="AA6" s="16">
        <f t="shared" si="2"/>
        <v>0</v>
      </c>
      <c r="AB6" s="17">
        <f t="shared" si="3"/>
        <v>0</v>
      </c>
      <c r="AC6" s="26"/>
    </row>
    <row r="7" spans="1:29" ht="12.75">
      <c r="A7" s="41" t="s">
        <v>26</v>
      </c>
      <c r="B7" s="30">
        <v>1</v>
      </c>
      <c r="C7" s="28">
        <v>2</v>
      </c>
      <c r="D7" s="28">
        <v>1</v>
      </c>
      <c r="E7" s="28">
        <v>0</v>
      </c>
      <c r="F7" s="28">
        <v>2</v>
      </c>
      <c r="G7" s="28">
        <v>1</v>
      </c>
      <c r="H7" s="28">
        <v>0</v>
      </c>
      <c r="I7" s="28">
        <v>0</v>
      </c>
      <c r="J7" s="28">
        <v>1</v>
      </c>
      <c r="K7" s="28">
        <v>2</v>
      </c>
      <c r="L7" s="29"/>
      <c r="M7" s="28">
        <v>1</v>
      </c>
      <c r="N7" s="28">
        <v>2</v>
      </c>
      <c r="O7" s="28">
        <v>2</v>
      </c>
      <c r="P7" s="28">
        <v>1</v>
      </c>
      <c r="Q7" s="28">
        <v>2</v>
      </c>
      <c r="R7" s="28">
        <v>1</v>
      </c>
      <c r="S7" s="28">
        <v>1</v>
      </c>
      <c r="T7" s="28">
        <v>0</v>
      </c>
      <c r="U7" s="28">
        <v>0</v>
      </c>
      <c r="V7" s="31">
        <v>2</v>
      </c>
      <c r="W7" s="42" t="s">
        <v>32</v>
      </c>
      <c r="X7" s="7"/>
      <c r="Y7" s="15">
        <f t="shared" si="0"/>
        <v>0</v>
      </c>
      <c r="Z7" s="16">
        <f t="shared" si="1"/>
        <v>0</v>
      </c>
      <c r="AA7" s="16">
        <f t="shared" si="2"/>
        <v>0</v>
      </c>
      <c r="AB7" s="17">
        <f t="shared" si="3"/>
        <v>0</v>
      </c>
      <c r="AC7" s="26"/>
    </row>
    <row r="8" spans="1:29" ht="12.75">
      <c r="A8" s="41" t="s">
        <v>27</v>
      </c>
      <c r="B8" s="30">
        <v>1</v>
      </c>
      <c r="C8" s="28">
        <v>2</v>
      </c>
      <c r="D8" s="28">
        <v>2</v>
      </c>
      <c r="E8" s="28">
        <v>0</v>
      </c>
      <c r="F8" s="28">
        <v>2</v>
      </c>
      <c r="G8" s="28">
        <v>1</v>
      </c>
      <c r="H8" s="28">
        <v>2</v>
      </c>
      <c r="I8" s="28">
        <v>2</v>
      </c>
      <c r="J8" s="28">
        <v>2</v>
      </c>
      <c r="K8" s="28">
        <v>2</v>
      </c>
      <c r="L8" s="29"/>
      <c r="M8" s="28">
        <v>1</v>
      </c>
      <c r="N8" s="28">
        <v>0</v>
      </c>
      <c r="O8" s="28">
        <v>2</v>
      </c>
      <c r="P8" s="28">
        <v>1</v>
      </c>
      <c r="Q8" s="28">
        <v>2</v>
      </c>
      <c r="R8" s="28">
        <v>1</v>
      </c>
      <c r="S8" s="28">
        <v>1</v>
      </c>
      <c r="T8" s="28">
        <v>1</v>
      </c>
      <c r="U8" s="28">
        <v>1</v>
      </c>
      <c r="V8" s="31">
        <v>2</v>
      </c>
      <c r="W8" s="42" t="s">
        <v>33</v>
      </c>
      <c r="X8" s="7"/>
      <c r="Y8" s="15">
        <f t="shared" si="0"/>
        <v>0</v>
      </c>
      <c r="Z8" s="16">
        <f t="shared" si="1"/>
        <v>0</v>
      </c>
      <c r="AA8" s="16">
        <f t="shared" si="2"/>
        <v>0</v>
      </c>
      <c r="AB8" s="17">
        <f t="shared" si="3"/>
        <v>0</v>
      </c>
      <c r="AC8" s="26"/>
    </row>
    <row r="9" spans="1:29" ht="13.5" thickBot="1">
      <c r="A9" s="41" t="s">
        <v>17</v>
      </c>
      <c r="B9" s="30">
        <v>1</v>
      </c>
      <c r="C9" s="28">
        <v>1</v>
      </c>
      <c r="D9" s="28">
        <v>2</v>
      </c>
      <c r="E9" s="28">
        <v>0</v>
      </c>
      <c r="F9" s="28">
        <v>1</v>
      </c>
      <c r="G9" s="28">
        <v>1</v>
      </c>
      <c r="H9" s="28">
        <v>2</v>
      </c>
      <c r="I9" s="28">
        <v>1</v>
      </c>
      <c r="J9" s="28">
        <v>0</v>
      </c>
      <c r="K9" s="28">
        <v>2</v>
      </c>
      <c r="L9" s="29"/>
      <c r="M9" s="28">
        <v>1</v>
      </c>
      <c r="N9" s="28">
        <v>2</v>
      </c>
      <c r="O9" s="28">
        <v>2</v>
      </c>
      <c r="P9" s="28">
        <v>1</v>
      </c>
      <c r="Q9" s="28">
        <v>2</v>
      </c>
      <c r="R9" s="28">
        <v>0</v>
      </c>
      <c r="S9" s="28">
        <v>1</v>
      </c>
      <c r="T9" s="28">
        <v>1</v>
      </c>
      <c r="U9" s="28">
        <v>0</v>
      </c>
      <c r="V9" s="31">
        <v>2</v>
      </c>
      <c r="W9" s="42" t="s">
        <v>34</v>
      </c>
      <c r="X9" s="7"/>
      <c r="Y9" s="18">
        <f t="shared" si="0"/>
        <v>0</v>
      </c>
      <c r="Z9" s="19">
        <f t="shared" si="1"/>
        <v>0</v>
      </c>
      <c r="AA9" s="19">
        <f t="shared" si="2"/>
        <v>0</v>
      </c>
      <c r="AB9" s="60">
        <f t="shared" si="3"/>
        <v>0</v>
      </c>
      <c r="AC9" s="26"/>
    </row>
    <row r="10" spans="24:29" ht="13.5" thickBot="1">
      <c r="X10" s="7"/>
      <c r="Y10" s="21">
        <f>SUM(Y4:Y9)</f>
        <v>0</v>
      </c>
      <c r="Z10" s="21">
        <f>SUM(Z4:Z9)</f>
        <v>0</v>
      </c>
      <c r="AA10" s="21">
        <f>SUM(AA4:AA9)</f>
        <v>0</v>
      </c>
      <c r="AB10" s="21">
        <f>SUM(AB4:AB9)</f>
        <v>0</v>
      </c>
      <c r="AC10" s="27"/>
    </row>
    <row r="12" spans="1:23" ht="13.5" customHeight="1" thickBot="1">
      <c r="A12" s="11"/>
      <c r="B12" s="22"/>
      <c r="C12" s="22"/>
      <c r="D12" s="22"/>
      <c r="E12" s="22"/>
      <c r="F12" s="22"/>
      <c r="G12" s="22"/>
      <c r="H12" s="22"/>
      <c r="I12" s="22"/>
      <c r="J12" s="22"/>
      <c r="K12" s="86" t="s">
        <v>11</v>
      </c>
      <c r="L12" s="86"/>
      <c r="M12" s="86"/>
      <c r="N12" s="22"/>
      <c r="O12" s="22"/>
      <c r="P12" s="22"/>
      <c r="Q12" s="22"/>
      <c r="R12" s="22"/>
      <c r="S12" s="22"/>
      <c r="T12" s="22"/>
      <c r="U12" s="22"/>
      <c r="V12" s="22"/>
      <c r="W12" s="7"/>
    </row>
    <row r="13" spans="1:28" ht="13.5" thickBot="1">
      <c r="A13" s="36"/>
      <c r="B13" s="38">
        <v>1</v>
      </c>
      <c r="C13" s="38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  <c r="I13" s="38">
        <v>8</v>
      </c>
      <c r="J13" s="38">
        <v>9</v>
      </c>
      <c r="K13" s="38">
        <v>10</v>
      </c>
      <c r="M13" s="38">
        <v>1</v>
      </c>
      <c r="N13" s="38">
        <v>2</v>
      </c>
      <c r="O13" s="38">
        <v>3</v>
      </c>
      <c r="P13" s="38">
        <v>4</v>
      </c>
      <c r="Q13" s="38">
        <v>5</v>
      </c>
      <c r="R13" s="38">
        <v>6</v>
      </c>
      <c r="S13" s="38">
        <v>7</v>
      </c>
      <c r="T13" s="38">
        <v>8</v>
      </c>
      <c r="U13" s="38">
        <v>9</v>
      </c>
      <c r="V13" s="38">
        <v>10</v>
      </c>
      <c r="W13" s="40"/>
      <c r="Y13" s="8" t="s">
        <v>0</v>
      </c>
      <c r="Z13" s="9" t="s">
        <v>2</v>
      </c>
      <c r="AA13" s="9" t="s">
        <v>3</v>
      </c>
      <c r="AB13" s="10" t="s">
        <v>1</v>
      </c>
    </row>
    <row r="14" spans="1:28" ht="12.75">
      <c r="A14" s="41" t="s">
        <v>16</v>
      </c>
      <c r="B14" s="28">
        <v>1</v>
      </c>
      <c r="C14" s="28">
        <v>2</v>
      </c>
      <c r="D14" s="28">
        <v>2</v>
      </c>
      <c r="E14" s="28">
        <v>0</v>
      </c>
      <c r="F14" s="28">
        <v>1</v>
      </c>
      <c r="G14" s="28">
        <v>0</v>
      </c>
      <c r="H14" s="28">
        <v>2</v>
      </c>
      <c r="I14" s="28">
        <v>2</v>
      </c>
      <c r="J14" s="28">
        <v>1</v>
      </c>
      <c r="K14" s="28">
        <v>0</v>
      </c>
      <c r="L14" s="29"/>
      <c r="M14" s="28">
        <v>1</v>
      </c>
      <c r="N14" s="28">
        <v>2</v>
      </c>
      <c r="O14" s="28">
        <v>2</v>
      </c>
      <c r="P14" s="28">
        <v>1</v>
      </c>
      <c r="Q14" s="28">
        <v>2</v>
      </c>
      <c r="R14" s="28">
        <v>1</v>
      </c>
      <c r="S14" s="28">
        <v>1</v>
      </c>
      <c r="T14" s="28">
        <v>1</v>
      </c>
      <c r="U14" s="28">
        <v>1</v>
      </c>
      <c r="V14" s="28">
        <v>2</v>
      </c>
      <c r="W14" s="42" t="s">
        <v>35</v>
      </c>
      <c r="Y14" s="15">
        <f aca="true" t="shared" si="4" ref="Y14:Y20">IF(Z14-AA14&lt;=0,0,IF(Z14-AA14&lt;5,1,IF(Z14-AA14&lt;9,2,3)))</f>
        <v>0</v>
      </c>
      <c r="Z14" s="16">
        <f aca="true" t="shared" si="5" ref="Z14:Z20">IF(B14=$B$1,1,0)+IF(C14=$C$1,1,0)+IF(D14=$D$1,1,0)+IF(E14=$E$1,1,0)+IF(F14=$F$1,1,0)+IF(G14=$G$1,1,0)+IF(H14=$H$1,1,0)+IF(I14=$I$1,1,0)+IF(J14=$J$1,1,0)+IF(K14=$K$1,1,0)</f>
        <v>0</v>
      </c>
      <c r="AA14" s="16">
        <f aca="true" t="shared" si="6" ref="AA14:AA20">IF(M14=$B$1,1,0)+IF(N14=$C$1,1,0)+IF(O14=$D$1,1,0)+IF(P14=$E$1,1,0)+IF(Q14=$F$1,1,0)+IF(R14=$G$1,1,0)+IF(S14=$H$1,1,0)+IF(T14=$I$1,1,0)+IF(U14=$J$1,1,0)+IF(V14=$K$1,1,0)</f>
        <v>0</v>
      </c>
      <c r="AB14" s="17">
        <f aca="true" t="shared" si="7" ref="AB14:AB20">IF(AA14-Z14&lt;=0,0,IF(AA14-Z14&lt;5,1,IF(AA14-Z14&lt;9,2,3)))</f>
        <v>0</v>
      </c>
    </row>
    <row r="15" spans="1:28" ht="12.75">
      <c r="A15" s="41" t="s">
        <v>22</v>
      </c>
      <c r="B15" s="28">
        <v>1</v>
      </c>
      <c r="C15" s="28">
        <v>2</v>
      </c>
      <c r="D15" s="28">
        <v>0</v>
      </c>
      <c r="E15" s="28">
        <v>1</v>
      </c>
      <c r="F15" s="28">
        <v>2</v>
      </c>
      <c r="G15" s="28">
        <v>1</v>
      </c>
      <c r="H15" s="28">
        <v>0</v>
      </c>
      <c r="I15" s="28">
        <v>0</v>
      </c>
      <c r="J15" s="28">
        <v>0</v>
      </c>
      <c r="K15" s="28">
        <v>2</v>
      </c>
      <c r="L15" s="29"/>
      <c r="M15" s="28">
        <v>1</v>
      </c>
      <c r="N15" s="28">
        <v>0</v>
      </c>
      <c r="O15" s="28">
        <v>1</v>
      </c>
      <c r="P15" s="28">
        <v>0</v>
      </c>
      <c r="Q15" s="28">
        <v>0</v>
      </c>
      <c r="R15" s="28">
        <v>1</v>
      </c>
      <c r="S15" s="28">
        <v>0</v>
      </c>
      <c r="T15" s="28">
        <v>1</v>
      </c>
      <c r="U15" s="28">
        <v>1</v>
      </c>
      <c r="V15" s="28">
        <v>2</v>
      </c>
      <c r="W15" s="42" t="s">
        <v>36</v>
      </c>
      <c r="Y15" s="15">
        <f t="shared" si="4"/>
        <v>0</v>
      </c>
      <c r="Z15" s="16">
        <f t="shared" si="5"/>
        <v>0</v>
      </c>
      <c r="AA15" s="16">
        <f t="shared" si="6"/>
        <v>0</v>
      </c>
      <c r="AB15" s="17">
        <f t="shared" si="7"/>
        <v>0</v>
      </c>
    </row>
    <row r="16" spans="1:28" ht="12.75">
      <c r="A16" s="41" t="s">
        <v>24</v>
      </c>
      <c r="B16" s="28">
        <v>1</v>
      </c>
      <c r="C16" s="28">
        <v>2</v>
      </c>
      <c r="D16" s="28">
        <v>2</v>
      </c>
      <c r="E16" s="28">
        <v>1</v>
      </c>
      <c r="F16" s="28">
        <v>2</v>
      </c>
      <c r="G16" s="28">
        <v>1</v>
      </c>
      <c r="H16" s="28">
        <v>1</v>
      </c>
      <c r="I16" s="28">
        <v>1</v>
      </c>
      <c r="J16" s="28">
        <v>0</v>
      </c>
      <c r="K16" s="28">
        <v>1</v>
      </c>
      <c r="L16" s="29"/>
      <c r="M16" s="28">
        <v>0</v>
      </c>
      <c r="N16" s="28">
        <v>2</v>
      </c>
      <c r="O16" s="28">
        <v>0</v>
      </c>
      <c r="P16" s="28">
        <v>1</v>
      </c>
      <c r="Q16" s="28">
        <v>2</v>
      </c>
      <c r="R16" s="28">
        <v>1</v>
      </c>
      <c r="S16" s="28">
        <v>2</v>
      </c>
      <c r="T16" s="28">
        <v>0</v>
      </c>
      <c r="U16" s="28">
        <v>0</v>
      </c>
      <c r="V16" s="28">
        <v>2</v>
      </c>
      <c r="W16" s="42" t="s">
        <v>37</v>
      </c>
      <c r="Y16" s="15">
        <f t="shared" si="4"/>
        <v>0</v>
      </c>
      <c r="Z16" s="16">
        <f t="shared" si="5"/>
        <v>0</v>
      </c>
      <c r="AA16" s="16">
        <f t="shared" si="6"/>
        <v>0</v>
      </c>
      <c r="AB16" s="17">
        <f t="shared" si="7"/>
        <v>0</v>
      </c>
    </row>
    <row r="17" spans="1:28" ht="12.75">
      <c r="A17" s="41" t="s">
        <v>51</v>
      </c>
      <c r="B17" s="28">
        <v>0</v>
      </c>
      <c r="C17" s="28">
        <v>2</v>
      </c>
      <c r="D17" s="28">
        <v>0</v>
      </c>
      <c r="E17" s="28">
        <v>0</v>
      </c>
      <c r="F17" s="28">
        <v>1</v>
      </c>
      <c r="G17" s="28">
        <v>1</v>
      </c>
      <c r="H17" s="28">
        <v>1</v>
      </c>
      <c r="I17" s="28">
        <v>1</v>
      </c>
      <c r="J17" s="28">
        <v>2</v>
      </c>
      <c r="K17" s="28">
        <v>2</v>
      </c>
      <c r="L17" s="29"/>
      <c r="M17" s="28">
        <v>0</v>
      </c>
      <c r="N17" s="28">
        <v>0</v>
      </c>
      <c r="O17" s="28">
        <v>2</v>
      </c>
      <c r="P17" s="28">
        <v>0</v>
      </c>
      <c r="Q17" s="28">
        <v>0</v>
      </c>
      <c r="R17" s="28">
        <v>1</v>
      </c>
      <c r="S17" s="28">
        <v>0</v>
      </c>
      <c r="T17" s="28">
        <v>1</v>
      </c>
      <c r="U17" s="28">
        <v>0</v>
      </c>
      <c r="V17" s="28">
        <v>0</v>
      </c>
      <c r="W17" s="42" t="s">
        <v>38</v>
      </c>
      <c r="Y17" s="15">
        <f t="shared" si="4"/>
        <v>0</v>
      </c>
      <c r="Z17" s="16">
        <f t="shared" si="5"/>
        <v>0</v>
      </c>
      <c r="AA17" s="16">
        <f t="shared" si="6"/>
        <v>0</v>
      </c>
      <c r="AB17" s="17">
        <f t="shared" si="7"/>
        <v>0</v>
      </c>
    </row>
    <row r="18" spans="1:28" ht="12.75">
      <c r="A18" s="41" t="s">
        <v>52</v>
      </c>
      <c r="B18" s="28">
        <v>1</v>
      </c>
      <c r="C18" s="28">
        <v>2</v>
      </c>
      <c r="D18" s="28">
        <v>2</v>
      </c>
      <c r="E18" s="28">
        <v>0</v>
      </c>
      <c r="F18" s="28">
        <v>1</v>
      </c>
      <c r="G18" s="28">
        <v>1</v>
      </c>
      <c r="H18" s="28">
        <v>0</v>
      </c>
      <c r="I18" s="28">
        <v>0</v>
      </c>
      <c r="J18" s="28">
        <v>0</v>
      </c>
      <c r="K18" s="28">
        <v>0</v>
      </c>
      <c r="L18" s="29"/>
      <c r="M18" s="28">
        <v>1</v>
      </c>
      <c r="N18" s="28">
        <v>2</v>
      </c>
      <c r="O18" s="28">
        <v>2</v>
      </c>
      <c r="P18" s="28">
        <v>1</v>
      </c>
      <c r="Q18" s="28">
        <v>2</v>
      </c>
      <c r="R18" s="28">
        <v>1</v>
      </c>
      <c r="S18" s="28">
        <v>0</v>
      </c>
      <c r="T18" s="28">
        <v>0</v>
      </c>
      <c r="U18" s="28">
        <v>1</v>
      </c>
      <c r="V18" s="28">
        <v>0</v>
      </c>
      <c r="W18" s="42" t="s">
        <v>39</v>
      </c>
      <c r="Y18" s="15">
        <f t="shared" si="4"/>
        <v>0</v>
      </c>
      <c r="Z18" s="16">
        <f t="shared" si="5"/>
        <v>0</v>
      </c>
      <c r="AA18" s="16">
        <f t="shared" si="6"/>
        <v>0</v>
      </c>
      <c r="AB18" s="17">
        <f t="shared" si="7"/>
        <v>0</v>
      </c>
    </row>
    <row r="19" spans="1:28" ht="12.75">
      <c r="A19" s="41" t="s">
        <v>21</v>
      </c>
      <c r="B19" s="28">
        <v>2</v>
      </c>
      <c r="C19" s="28">
        <v>0</v>
      </c>
      <c r="D19" s="28">
        <v>2</v>
      </c>
      <c r="E19" s="28">
        <v>2</v>
      </c>
      <c r="F19" s="28">
        <v>0</v>
      </c>
      <c r="G19" s="28">
        <v>0</v>
      </c>
      <c r="H19" s="28">
        <v>1</v>
      </c>
      <c r="I19" s="28">
        <v>2</v>
      </c>
      <c r="J19" s="28">
        <v>1</v>
      </c>
      <c r="K19" s="28">
        <v>2</v>
      </c>
      <c r="L19" s="32"/>
      <c r="M19" s="28">
        <v>1</v>
      </c>
      <c r="N19" s="28">
        <v>0</v>
      </c>
      <c r="O19" s="28">
        <v>0</v>
      </c>
      <c r="P19" s="28">
        <v>1</v>
      </c>
      <c r="Q19" s="28">
        <v>1</v>
      </c>
      <c r="R19" s="28">
        <v>1</v>
      </c>
      <c r="S19" s="28">
        <v>0</v>
      </c>
      <c r="T19" s="28">
        <v>0</v>
      </c>
      <c r="U19" s="28">
        <v>1</v>
      </c>
      <c r="V19" s="28">
        <v>1</v>
      </c>
      <c r="W19" s="42" t="s">
        <v>40</v>
      </c>
      <c r="Y19" s="15">
        <f t="shared" si="4"/>
        <v>0</v>
      </c>
      <c r="Z19" s="16">
        <f t="shared" si="5"/>
        <v>0</v>
      </c>
      <c r="AA19" s="16">
        <f t="shared" si="6"/>
        <v>0</v>
      </c>
      <c r="AB19" s="17">
        <f t="shared" si="7"/>
        <v>0</v>
      </c>
    </row>
    <row r="20" spans="1:28" ht="13.5" thickBot="1">
      <c r="A20" s="41" t="s">
        <v>23</v>
      </c>
      <c r="B20" s="28">
        <v>1</v>
      </c>
      <c r="C20" s="28">
        <v>2</v>
      </c>
      <c r="D20" s="28">
        <v>1</v>
      </c>
      <c r="E20" s="28">
        <v>1</v>
      </c>
      <c r="F20" s="28">
        <v>1</v>
      </c>
      <c r="G20" s="28">
        <v>1</v>
      </c>
      <c r="H20" s="28">
        <v>0</v>
      </c>
      <c r="I20" s="28">
        <v>1</v>
      </c>
      <c r="J20" s="28">
        <v>0</v>
      </c>
      <c r="K20" s="28">
        <v>1</v>
      </c>
      <c r="L20" s="3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42"/>
      <c r="Y20" s="33">
        <f t="shared" si="4"/>
        <v>0</v>
      </c>
      <c r="Z20" s="34">
        <f t="shared" si="5"/>
        <v>0</v>
      </c>
      <c r="AA20" s="34">
        <f t="shared" si="6"/>
        <v>0</v>
      </c>
      <c r="AB20" s="20">
        <f t="shared" si="7"/>
        <v>0</v>
      </c>
    </row>
    <row r="21" spans="25:28" ht="13.5" thickBot="1">
      <c r="Y21" s="33">
        <f>SUM(Y14:Y20)</f>
        <v>0</v>
      </c>
      <c r="Z21" s="35">
        <f>SUM(Z14:Z20)</f>
        <v>0</v>
      </c>
      <c r="AA21" s="35">
        <f>SUM(AA14:AA20)</f>
        <v>0</v>
      </c>
      <c r="AB21" s="20">
        <f>SUM(AB14:AB20)</f>
        <v>0</v>
      </c>
    </row>
    <row r="22" ht="15.75">
      <c r="A22" s="61"/>
    </row>
    <row r="23" spans="1:24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88" t="s">
        <v>10</v>
      </c>
      <c r="L23" s="88"/>
      <c r="M23" s="88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8" ht="13.5" thickBot="1">
      <c r="A24" s="36"/>
      <c r="B24" s="37">
        <v>1</v>
      </c>
      <c r="C24" s="38">
        <v>2</v>
      </c>
      <c r="D24" s="38">
        <v>3</v>
      </c>
      <c r="E24" s="38">
        <v>4</v>
      </c>
      <c r="F24" s="38">
        <v>5</v>
      </c>
      <c r="G24" s="38">
        <v>6</v>
      </c>
      <c r="H24" s="38">
        <v>7</v>
      </c>
      <c r="I24" s="38">
        <v>8</v>
      </c>
      <c r="J24" s="38">
        <v>9</v>
      </c>
      <c r="K24" s="38">
        <v>10</v>
      </c>
      <c r="L24" s="6"/>
      <c r="M24" s="38">
        <v>1</v>
      </c>
      <c r="N24" s="38">
        <v>2</v>
      </c>
      <c r="O24" s="38">
        <v>3</v>
      </c>
      <c r="P24" s="38">
        <v>4</v>
      </c>
      <c r="Q24" s="38">
        <v>5</v>
      </c>
      <c r="R24" s="38">
        <v>6</v>
      </c>
      <c r="S24" s="38">
        <v>7</v>
      </c>
      <c r="T24" s="38">
        <v>8</v>
      </c>
      <c r="U24" s="38">
        <v>9</v>
      </c>
      <c r="V24" s="39">
        <v>10</v>
      </c>
      <c r="W24" s="40"/>
      <c r="X24" s="7"/>
      <c r="Y24" s="8" t="s">
        <v>0</v>
      </c>
      <c r="Z24" s="9" t="s">
        <v>2</v>
      </c>
      <c r="AA24" s="9" t="s">
        <v>3</v>
      </c>
      <c r="AB24" s="10" t="s">
        <v>1</v>
      </c>
    </row>
    <row r="25" spans="1:28" ht="12.75">
      <c r="A25" s="41" t="s">
        <v>18</v>
      </c>
      <c r="B25" s="5">
        <v>0</v>
      </c>
      <c r="C25" s="5">
        <v>2</v>
      </c>
      <c r="D25" s="5">
        <v>1</v>
      </c>
      <c r="E25" s="5">
        <v>2</v>
      </c>
      <c r="F25" s="5">
        <v>2</v>
      </c>
      <c r="G25" s="5">
        <v>2</v>
      </c>
      <c r="H25" s="5">
        <v>1</v>
      </c>
      <c r="I25" s="5">
        <v>1</v>
      </c>
      <c r="J25" s="5">
        <v>2</v>
      </c>
      <c r="K25" s="5">
        <v>2</v>
      </c>
      <c r="L25" s="29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42"/>
      <c r="X25" s="7"/>
      <c r="Y25" s="12">
        <f aca="true" t="shared" si="8" ref="Y25:Y30">IF(Z25-AA25&lt;=0,0,IF(Z25-AA25&lt;5,1,IF(Z25-AA25&lt;9,2,3)))</f>
        <v>0</v>
      </c>
      <c r="Z25" s="13">
        <f aca="true" t="shared" si="9" ref="Z25:Z30">IF(B25=$B$1,1,0)+IF(C25=$C$1,1,0)+IF(D25=$D$1,1,0)+IF(E25=$E$1,1,0)+IF(F25=$F$1,1,0)+IF(G25=$G$1,1,0)+IF(H25=$H$1,1,0)+IF(I25=$I$1,1,0)+IF(J25=$J$1,1,0)+IF(K25=$K$1,1,0)</f>
        <v>0</v>
      </c>
      <c r="AA25" s="13">
        <f aca="true" t="shared" si="10" ref="AA25:AA30">IF(M25=$B$1,1,0)+IF(N25=$C$1,1,0)+IF(O25=$D$1,1,0)+IF(P25=$E$1,1,0)+IF(Q25=$F$1,1,0)+IF(R25=$G$1,1,0)+IF(S25=$H$1,1,0)+IF(T25=$I$1,1,0)+IF(U25=$J$1,1,0)+IF(V25=$K$1,1,0)</f>
        <v>0</v>
      </c>
      <c r="AB25" s="14">
        <f aca="true" t="shared" si="11" ref="AB25:AB30">IF(AA25-Z25&lt;=0,0,IF(AA25-Z25&lt;5,1,IF(AA25-Z25&lt;9,2,3)))</f>
        <v>0</v>
      </c>
    </row>
    <row r="26" spans="1:28" ht="12.75">
      <c r="A26" s="41" t="s">
        <v>28</v>
      </c>
      <c r="B26" s="5">
        <v>1</v>
      </c>
      <c r="C26" s="5">
        <v>0</v>
      </c>
      <c r="D26" s="5">
        <v>2</v>
      </c>
      <c r="E26" s="5">
        <v>2</v>
      </c>
      <c r="F26" s="5">
        <v>0</v>
      </c>
      <c r="G26" s="5">
        <v>1</v>
      </c>
      <c r="H26" s="5">
        <v>2</v>
      </c>
      <c r="I26" s="5">
        <v>1</v>
      </c>
      <c r="J26" s="5">
        <v>2</v>
      </c>
      <c r="K26" s="5">
        <v>2</v>
      </c>
      <c r="L26" s="29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42"/>
      <c r="X26" s="7"/>
      <c r="Y26" s="15">
        <f t="shared" si="8"/>
        <v>0</v>
      </c>
      <c r="Z26" s="16">
        <f t="shared" si="9"/>
        <v>0</v>
      </c>
      <c r="AA26" s="16">
        <f t="shared" si="10"/>
        <v>0</v>
      </c>
      <c r="AB26" s="17">
        <f t="shared" si="11"/>
        <v>0</v>
      </c>
    </row>
    <row r="27" spans="1:28" ht="12.75">
      <c r="A27" s="41"/>
      <c r="B27" s="30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28"/>
      <c r="N27" s="28"/>
      <c r="O27" s="28"/>
      <c r="P27" s="28"/>
      <c r="Q27" s="28"/>
      <c r="R27" s="28"/>
      <c r="S27" s="28"/>
      <c r="T27" s="28"/>
      <c r="U27" s="28"/>
      <c r="V27" s="31"/>
      <c r="W27" s="42"/>
      <c r="X27" s="7"/>
      <c r="Y27" s="15">
        <f t="shared" si="8"/>
        <v>0</v>
      </c>
      <c r="Z27" s="16">
        <f t="shared" si="9"/>
        <v>0</v>
      </c>
      <c r="AA27" s="16">
        <f t="shared" si="10"/>
        <v>0</v>
      </c>
      <c r="AB27" s="17">
        <f t="shared" si="11"/>
        <v>0</v>
      </c>
    </row>
    <row r="28" spans="1:28" ht="12.75">
      <c r="A28" s="41"/>
      <c r="B28" s="30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31"/>
      <c r="W28" s="42"/>
      <c r="X28" s="7"/>
      <c r="Y28" s="15">
        <f t="shared" si="8"/>
        <v>0</v>
      </c>
      <c r="Z28" s="16">
        <f t="shared" si="9"/>
        <v>0</v>
      </c>
      <c r="AA28" s="16">
        <f t="shared" si="10"/>
        <v>0</v>
      </c>
      <c r="AB28" s="17">
        <f t="shared" si="11"/>
        <v>0</v>
      </c>
    </row>
    <row r="29" spans="1:28" ht="12.75">
      <c r="A29" s="41"/>
      <c r="B29" s="30"/>
      <c r="C29" s="28"/>
      <c r="D29" s="28"/>
      <c r="E29" s="28"/>
      <c r="F29" s="28"/>
      <c r="G29" s="28"/>
      <c r="H29" s="28"/>
      <c r="I29" s="28"/>
      <c r="J29" s="28"/>
      <c r="K29" s="28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31"/>
      <c r="W29" s="42"/>
      <c r="X29" s="7"/>
      <c r="Y29" s="15">
        <f t="shared" si="8"/>
        <v>0</v>
      </c>
      <c r="Z29" s="16">
        <f t="shared" si="9"/>
        <v>0</v>
      </c>
      <c r="AA29" s="16">
        <f t="shared" si="10"/>
        <v>0</v>
      </c>
      <c r="AB29" s="17">
        <f t="shared" si="11"/>
        <v>0</v>
      </c>
    </row>
    <row r="30" spans="1:28" ht="13.5" thickBot="1">
      <c r="A30" s="41"/>
      <c r="B30" s="30"/>
      <c r="C30" s="28"/>
      <c r="D30" s="28"/>
      <c r="E30" s="28"/>
      <c r="F30" s="28"/>
      <c r="G30" s="28"/>
      <c r="H30" s="28"/>
      <c r="I30" s="28"/>
      <c r="J30" s="28"/>
      <c r="K30" s="28"/>
      <c r="L30" s="29"/>
      <c r="M30" s="28"/>
      <c r="N30" s="28"/>
      <c r="O30" s="28"/>
      <c r="P30" s="28"/>
      <c r="Q30" s="28"/>
      <c r="R30" s="28"/>
      <c r="S30" s="28"/>
      <c r="T30" s="28"/>
      <c r="U30" s="28"/>
      <c r="V30" s="31"/>
      <c r="W30" s="42"/>
      <c r="X30" s="7"/>
      <c r="Y30" s="18">
        <f t="shared" si="8"/>
        <v>0</v>
      </c>
      <c r="Z30" s="19">
        <f t="shared" si="9"/>
        <v>0</v>
      </c>
      <c r="AA30" s="19">
        <f t="shared" si="10"/>
        <v>0</v>
      </c>
      <c r="AB30" s="60">
        <f t="shared" si="11"/>
        <v>0</v>
      </c>
    </row>
    <row r="31" spans="24:28" ht="13.5" thickBot="1">
      <c r="X31" s="7"/>
      <c r="Y31" s="21">
        <f>SUM(Y25:Y30)</f>
        <v>0</v>
      </c>
      <c r="Z31" s="21">
        <f>SUM(Z25:Z30)</f>
        <v>0</v>
      </c>
      <c r="AA31" s="21">
        <f>SUM(AA25:AA30)</f>
        <v>0</v>
      </c>
      <c r="AB31" s="21">
        <f>SUM(AB25:AB30)</f>
        <v>0</v>
      </c>
    </row>
    <row r="33" spans="1:23" ht="13.5" thickBot="1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86" t="s">
        <v>11</v>
      </c>
      <c r="L33" s="86"/>
      <c r="M33" s="86"/>
      <c r="N33" s="22"/>
      <c r="O33" s="22"/>
      <c r="P33" s="22"/>
      <c r="Q33" s="22"/>
      <c r="R33" s="22"/>
      <c r="S33" s="22"/>
      <c r="T33" s="22"/>
      <c r="U33" s="22"/>
      <c r="V33" s="22"/>
      <c r="W33" s="7"/>
    </row>
    <row r="34" spans="1:28" ht="13.5" thickBot="1">
      <c r="A34" s="36"/>
      <c r="B34" s="38">
        <v>1</v>
      </c>
      <c r="C34" s="38">
        <v>2</v>
      </c>
      <c r="D34" s="38">
        <v>3</v>
      </c>
      <c r="E34" s="38">
        <v>4</v>
      </c>
      <c r="F34" s="38">
        <v>5</v>
      </c>
      <c r="G34" s="38">
        <v>6</v>
      </c>
      <c r="H34" s="38">
        <v>7</v>
      </c>
      <c r="I34" s="38">
        <v>8</v>
      </c>
      <c r="J34" s="38">
        <v>9</v>
      </c>
      <c r="K34" s="38">
        <v>10</v>
      </c>
      <c r="M34" s="38">
        <v>1</v>
      </c>
      <c r="N34" s="38">
        <v>2</v>
      </c>
      <c r="O34" s="38">
        <v>3</v>
      </c>
      <c r="P34" s="38">
        <v>4</v>
      </c>
      <c r="Q34" s="38">
        <v>5</v>
      </c>
      <c r="R34" s="38">
        <v>6</v>
      </c>
      <c r="S34" s="38">
        <v>7</v>
      </c>
      <c r="T34" s="38">
        <v>8</v>
      </c>
      <c r="U34" s="38">
        <v>9</v>
      </c>
      <c r="V34" s="38">
        <v>10</v>
      </c>
      <c r="W34" s="40"/>
      <c r="Y34" s="8" t="s">
        <v>0</v>
      </c>
      <c r="Z34" s="9" t="s">
        <v>2</v>
      </c>
      <c r="AA34" s="9" t="s">
        <v>3</v>
      </c>
      <c r="AB34" s="10" t="s">
        <v>1</v>
      </c>
    </row>
    <row r="35" spans="1:28" ht="12.75">
      <c r="A35" s="41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42"/>
      <c r="Y35" s="15">
        <f aca="true" t="shared" si="12" ref="Y35:Y41">IF(Z35-AA35&lt;=0,0,IF(Z35-AA35&lt;5,1,IF(Z35-AA35&lt;9,2,3)))</f>
        <v>0</v>
      </c>
      <c r="Z35" s="16">
        <f aca="true" t="shared" si="13" ref="Z35:Z41">IF(B35=$B$1,1,0)+IF(C35=$C$1,1,0)+IF(D35=$D$1,1,0)+IF(E35=$E$1,1,0)+IF(F35=$F$1,1,0)+IF(G35=$G$1,1,0)+IF(H35=$H$1,1,0)+IF(I35=$I$1,1,0)+IF(J35=$J$1,1,0)+IF(K35=$K$1,1,0)</f>
        <v>0</v>
      </c>
      <c r="AA35" s="16">
        <f aca="true" t="shared" si="14" ref="AA35:AA41">IF(M35=$B$1,1,0)+IF(N35=$C$1,1,0)+IF(O35=$D$1,1,0)+IF(P35=$E$1,1,0)+IF(Q35=$F$1,1,0)+IF(R35=$G$1,1,0)+IF(S35=$H$1,1,0)+IF(T35=$I$1,1,0)+IF(U35=$J$1,1,0)+IF(V35=$K$1,1,0)</f>
        <v>0</v>
      </c>
      <c r="AB35" s="17">
        <f aca="true" t="shared" si="15" ref="AB35:AB41">IF(AA35-Z35&lt;=0,0,IF(AA35-Z35&lt;5,1,IF(AA35-Z35&lt;9,2,3)))</f>
        <v>0</v>
      </c>
    </row>
    <row r="36" spans="1:28" ht="12.75">
      <c r="A36" s="41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9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42"/>
      <c r="Y36" s="15">
        <f t="shared" si="12"/>
        <v>0</v>
      </c>
      <c r="Z36" s="16">
        <f t="shared" si="13"/>
        <v>0</v>
      </c>
      <c r="AA36" s="16">
        <f t="shared" si="14"/>
        <v>0</v>
      </c>
      <c r="AB36" s="17">
        <f t="shared" si="15"/>
        <v>0</v>
      </c>
    </row>
    <row r="37" spans="1:28" ht="12.75">
      <c r="A37" s="41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9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42"/>
      <c r="Y37" s="15">
        <f t="shared" si="12"/>
        <v>0</v>
      </c>
      <c r="Z37" s="16">
        <f t="shared" si="13"/>
        <v>0</v>
      </c>
      <c r="AA37" s="16">
        <f t="shared" si="14"/>
        <v>0</v>
      </c>
      <c r="AB37" s="17">
        <f t="shared" si="15"/>
        <v>0</v>
      </c>
    </row>
    <row r="38" spans="1:28" ht="12.75">
      <c r="A38" s="41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9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42"/>
      <c r="Y38" s="15">
        <f t="shared" si="12"/>
        <v>0</v>
      </c>
      <c r="Z38" s="16">
        <f t="shared" si="13"/>
        <v>0</v>
      </c>
      <c r="AA38" s="16">
        <f t="shared" si="14"/>
        <v>0</v>
      </c>
      <c r="AB38" s="17">
        <f t="shared" si="15"/>
        <v>0</v>
      </c>
    </row>
    <row r="39" spans="1:28" ht="12.75">
      <c r="A39" s="41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9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42"/>
      <c r="Y39" s="15">
        <f t="shared" si="12"/>
        <v>0</v>
      </c>
      <c r="Z39" s="16">
        <f t="shared" si="13"/>
        <v>0</v>
      </c>
      <c r="AA39" s="16">
        <f t="shared" si="14"/>
        <v>0</v>
      </c>
      <c r="AB39" s="17">
        <f t="shared" si="15"/>
        <v>0</v>
      </c>
    </row>
    <row r="40" spans="1:28" ht="12.75">
      <c r="A40" s="41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32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42"/>
      <c r="Y40" s="15">
        <f t="shared" si="12"/>
        <v>0</v>
      </c>
      <c r="Z40" s="16">
        <f t="shared" si="13"/>
        <v>0</v>
      </c>
      <c r="AA40" s="16">
        <f t="shared" si="14"/>
        <v>0</v>
      </c>
      <c r="AB40" s="17">
        <f t="shared" si="15"/>
        <v>0</v>
      </c>
    </row>
    <row r="41" spans="1:28" ht="13.5" thickBot="1">
      <c r="A41" s="41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32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42"/>
      <c r="Y41" s="33">
        <f t="shared" si="12"/>
        <v>0</v>
      </c>
      <c r="Z41" s="34">
        <f t="shared" si="13"/>
        <v>0</v>
      </c>
      <c r="AA41" s="34">
        <f t="shared" si="14"/>
        <v>0</v>
      </c>
      <c r="AB41" s="20">
        <f t="shared" si="15"/>
        <v>0</v>
      </c>
    </row>
    <row r="42" spans="25:28" ht="13.5" thickBot="1">
      <c r="Y42" s="33">
        <f>SUM(Y35:Y41)</f>
        <v>0</v>
      </c>
      <c r="Z42" s="35">
        <f>SUM(Z35:Z41)</f>
        <v>0</v>
      </c>
      <c r="AA42" s="35">
        <f>SUM(AA35:AA41)</f>
        <v>0</v>
      </c>
      <c r="AB42" s="20">
        <f>SUM(AB35:AB41)</f>
        <v>0</v>
      </c>
    </row>
  </sheetData>
  <sheetProtection/>
  <mergeCells count="5">
    <mergeCell ref="K33:M33"/>
    <mergeCell ref="M1:W1"/>
    <mergeCell ref="K2:M2"/>
    <mergeCell ref="K12:M12"/>
    <mergeCell ref="K23:M23"/>
  </mergeCells>
  <conditionalFormatting sqref="W4:W9 A25:A30 A4:A9">
    <cfRule type="expression" priority="3" dxfId="11" stopIfTrue="1">
      <formula>IF($Z4=0,TRUE,FALSE)</formula>
    </cfRule>
    <cfRule type="expression" priority="4" dxfId="10" stopIfTrue="1">
      <formula>IF($Z4=$AC2,TRUE,FALSE)</formula>
    </cfRule>
  </conditionalFormatting>
  <conditionalFormatting sqref="W14:W20 W35:W41 A35:A41 W25:W30 A14:A20">
    <cfRule type="expression" priority="5" dxfId="11" stopIfTrue="1">
      <formula>IF($Z14=0,TRUE,FALSE)</formula>
    </cfRule>
    <cfRule type="expression" priority="6" dxfId="10" stopIfTrue="1">
      <formula>IF($Z14=$AC11,TRUE,FALSE)</formula>
    </cfRule>
  </conditionalFormatting>
  <conditionalFormatting sqref="M14:M20 M4:M9 B35:B41 M35:M41 B14:B20 M25:M30 B4:B9 B27:B30">
    <cfRule type="cellIs" priority="7" dxfId="0" operator="equal" stopIfTrue="1">
      <formula>$B$1</formula>
    </cfRule>
  </conditionalFormatting>
  <conditionalFormatting sqref="N14:N20 N4:N9 C35:C41 N35:N41 C14:C20 N25:N30 C4:C9 C27:C30">
    <cfRule type="cellIs" priority="8" dxfId="0" operator="equal" stopIfTrue="1">
      <formula>$C$1</formula>
    </cfRule>
  </conditionalFormatting>
  <conditionalFormatting sqref="O14:O20 O4:O9 D35:D41 O35:O41 D14:D20 O25:O30 D4:D9 D27:D30">
    <cfRule type="cellIs" priority="9" dxfId="0" operator="equal" stopIfTrue="1">
      <formula>$D$1</formula>
    </cfRule>
  </conditionalFormatting>
  <conditionalFormatting sqref="P14:P20 P4:P9 E35:E41 P35:P41 E14:E20 P25:P30 E4:E9 E27:E30">
    <cfRule type="cellIs" priority="10" dxfId="0" operator="equal" stopIfTrue="1">
      <formula>$E$1</formula>
    </cfRule>
  </conditionalFormatting>
  <conditionalFormatting sqref="Q14:Q20 Q4:Q9 F35:F41 Q35:Q41 F14:F20 Q25:Q30 F4:F9 F27:F30">
    <cfRule type="cellIs" priority="11" dxfId="0" operator="equal" stopIfTrue="1">
      <formula>$F$1</formula>
    </cfRule>
  </conditionalFormatting>
  <conditionalFormatting sqref="R14:R20 R4:R9 G35:G41 R35:R41 G14:G20 R25:R30 G4:G9 G27:G30">
    <cfRule type="cellIs" priority="12" dxfId="0" operator="equal" stopIfTrue="1">
      <formula>$G$1</formula>
    </cfRule>
  </conditionalFormatting>
  <conditionalFormatting sqref="S14:S20 S4:S9 H35:H41 S35:S41 H14:H20 S25:S30 H4:H9 H27:H30">
    <cfRule type="cellIs" priority="13" dxfId="0" operator="equal" stopIfTrue="1">
      <formula>$H$1</formula>
    </cfRule>
  </conditionalFormatting>
  <conditionalFormatting sqref="T14:T20 T4:T9 I35:I41 T35:T41 I14:I20 T25:T30 I4:I9 I27:I30">
    <cfRule type="cellIs" priority="14" dxfId="0" operator="equal" stopIfTrue="1">
      <formula>$I$1</formula>
    </cfRule>
  </conditionalFormatting>
  <conditionalFormatting sqref="U20:V20 U14:U19 U4:U9 J35:J41 U41:V41 U35:U40 J14:J20 U25:U30 J4:J9 J27:J30">
    <cfRule type="cellIs" priority="15" dxfId="0" operator="equal" stopIfTrue="1">
      <formula>$J$1</formula>
    </cfRule>
  </conditionalFormatting>
  <conditionalFormatting sqref="V14:V19 V4:V9 K35:K41 V35:V40 K14:K20 V25:V30 K4:K9 K27:K30">
    <cfRule type="cellIs" priority="16" dxfId="0" operator="equal" stopIfTrue="1">
      <formula>$K$1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Запорожкокс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Александрович Травянко</dc:creator>
  <cp:keywords/>
  <dc:description/>
  <cp:lastModifiedBy>Максим</cp:lastModifiedBy>
  <cp:lastPrinted>2006-09-30T20:18:46Z</cp:lastPrinted>
  <dcterms:created xsi:type="dcterms:W3CDTF">2004-12-13T10:27:07Z</dcterms:created>
  <dcterms:modified xsi:type="dcterms:W3CDTF">2013-08-31T12:41:38Z</dcterms:modified>
  <cp:category/>
  <cp:version/>
  <cp:contentType/>
  <cp:contentStatus/>
</cp:coreProperties>
</file>